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udentes\Nextcloud\CLLD - MAS\Výzvy MAS - vyhlasovanie\IROP\Priprava 512\Aktualizacia 1 vyzva Q634-512\Final na vyhlasenie\"/>
    </mc:Choice>
  </mc:AlternateContent>
  <xr:revisionPtr revIDLastSave="0" documentId="8_{28A9B2D0-141A-4685-B632-518940E67A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B'!$A$1:$L$47</definedName>
  </definedNames>
  <calcPr calcId="191029"/>
</workbook>
</file>

<file path=xl/calcChain.xml><?xml version="1.0" encoding="utf-8"?>
<calcChain xmlns="http://schemas.openxmlformats.org/spreadsheetml/2006/main">
  <c r="J13" i="28" l="1"/>
  <c r="H13" i="28"/>
  <c r="H27" i="28" l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L13" i="28"/>
  <c r="G27" i="28" l="1"/>
  <c r="I21" i="28"/>
  <c r="I27" i="28" s="1"/>
  <c r="F27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<sst xmlns="http://schemas.openxmlformats.org/spreadsheetml/2006/main" count="120" uniqueCount="107">
  <si>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</si>
  <si>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</si>
  <si>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</si>
  <si>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</si>
  <si>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</si>
  <si>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</si>
  <si>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</si>
  <si>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</si>
  <si>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</si>
  <si>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</si>
  <si>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</si>
  <si>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</si>
  <si>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</si>
  <si>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</si>
  <si>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</si>
  <si>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</si>
  <si>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</si>
  <si>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</si>
  <si>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</si>
  <si>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</si>
  <si>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</si>
  <si>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</si>
  <si>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</si>
  <si>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</si>
  <si>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</si>
  <si>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</si>
  <si>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</si>
  <si>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</si>
  <si>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</si>
  <si>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</si>
  <si>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</si>
  <si>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</si>
  <si>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</si>
  <si>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</si>
  <si>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</si>
  <si>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</si>
  <si>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</si>
  <si>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</si>
  <si>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</si>
  <si>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</si>
  <si>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</si>
  <si>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</si>
  <si>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</si>
  <si>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</si>
  <si>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</si>
  <si>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</si>
  <si>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</si>
  <si>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</si>
  <si>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</si>
  <si>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</si>
  <si>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</si>
  <si>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</si>
  <si>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</si>
  <si>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</si>
  <si>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</si>
  <si>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</si>
  <si>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</si>
  <si>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</si>
  <si>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</si>
  <si>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</si>
  <si>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</si>
  <si>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</si>
  <si>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</si>
  <si>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</si>
  <si>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</si>
  <si>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</si>
  <si>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</si>
  <si>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</si>
  <si>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</si>
  <si>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</si>
  <si>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</si>
  <si>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</si>
  <si>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</si>
  <si>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</si>
  <si>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</si>
  <si>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</si>
  <si>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</si>
  <si>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</si>
  <si>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</si>
  <si>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</si>
  <si>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</si>
  <si>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</si>
  <si>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</si>
  <si>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</si>
  <si>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</si>
  <si>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</si>
  <si>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</si>
  <si>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</si>
  <si>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</si>
  <si>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</si>
  <si>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</si>
  <si>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</si>
  <si>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</si>
  <si>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</si>
  <si>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</si>
  <si>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</si>
  <si>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</si>
  <si>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</si>
  <si>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</si>
  <si>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</si>
  <si>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</si>
  <si>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</si>
  <si>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</si>
  <si>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</si>
  <si>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4 ŽoPr - rozpočet projektu</t>
  </si>
  <si>
    <t>Miera príspevku z celkových oprávnených výdavkov (%)</t>
  </si>
  <si>
    <t>Spolufinancovanie z vlastných zdrojov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</si>
</sst>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986117</xdr:colOff>
      <xdr:row>1</xdr:row>
      <xdr:rowOff>17930</xdr:rowOff>
    </xdr:from>
    <xdr:to>
      <xdr:col>0</xdr:col>
      <xdr:colOff>1816847</xdr:colOff>
      <xdr:row>6</xdr:row>
      <xdr:rowOff>26589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85809E9-B72D-4DCC-AFEB-800510ADE80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7" y="197224"/>
          <a:ext cx="830730" cy="1030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0"/>
  <sheetViews>
    <sheetView tabSelected="1" view="pageBreakPreview" topLeftCell="A52" zoomScale="85" zoomScaleNormal="55" zoomScaleSheetLayoutView="85" zoomScalePageLayoutView="80" workbookViewId="0">
      <selection activeCell="C13" sqref="C13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6"/>
      <c r="D1" s="15"/>
      <c r="E1" s="15"/>
      <c r="F1" s="15"/>
      <c r="G1" s="15"/>
      <c r="H1" s="15"/>
      <c r="I1" s="15"/>
      <c r="J1" s="14"/>
      <c r="K1" s="78" t="s">
        <v>104</v>
      </c>
      <c r="L1" s="78"/>
    </row>
    <row r="2" spans="1:19" x14ac:dyDescent="0.3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3">
      <c r="A8" s="22" t="s">
        <v>0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3"/>
      <c r="N8" s="3"/>
      <c r="P8" s="3"/>
      <c r="Q8" s="3"/>
      <c r="R8" s="3"/>
      <c r="S8" s="3"/>
    </row>
    <row r="9" spans="1:19" ht="21.75" customHeight="1" x14ac:dyDescent="0.3">
      <c r="A9" s="23" t="s">
        <v>1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  <c r="M9" s="3"/>
      <c r="N9" s="3"/>
      <c r="P9" s="3"/>
      <c r="Q9" s="3"/>
      <c r="R9" s="3"/>
      <c r="S9" s="3"/>
    </row>
    <row r="10" spans="1:19" ht="20.25" customHeight="1" x14ac:dyDescent="0.3">
      <c r="A10" s="23" t="s">
        <v>5</v>
      </c>
      <c r="B10" s="75" t="s">
        <v>26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4" t="s">
        <v>25</v>
      </c>
      <c r="B11" s="75" t="s">
        <v>27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4" t="s">
        <v>61</v>
      </c>
      <c r="B12" s="75" t="s">
        <v>32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35">
      <c r="A13" s="8" t="s">
        <v>105</v>
      </c>
      <c r="B13" s="27">
        <v>0.95</v>
      </c>
      <c r="C13" s="26" t="s">
        <v>106</v>
      </c>
      <c r="D13" s="27">
        <v>0.05</v>
      </c>
      <c r="E13" s="25" t="s">
        <v>66</v>
      </c>
      <c r="F13" s="28" t="s">
        <v>16</v>
      </c>
      <c r="G13" s="25" t="s">
        <v>60</v>
      </c>
      <c r="H13" s="29" t="e">
        <f>#REF!*$B$13</f>
        <v>#REF!</v>
      </c>
      <c r="I13" s="25" t="s">
        <v>63</v>
      </c>
      <c r="J13" s="29" t="e">
        <f>#REF!*$D$13</f>
        <v>#REF!</v>
      </c>
      <c r="K13" s="25" t="s">
        <v>64</v>
      </c>
      <c r="L13" s="30" t="e">
        <f>(#REF!+#REF!)-H13</f>
        <v>#REF!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3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x14ac:dyDescent="0.3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16.5" customHeight="1" thickBot="1" x14ac:dyDescent="0.4">
      <c r="A17" s="69"/>
      <c r="B17" s="69"/>
      <c r="C17" s="70"/>
      <c r="D17" s="71"/>
      <c r="E17" s="71"/>
      <c r="F17" s="71"/>
      <c r="G17" s="71"/>
      <c r="H17" s="71"/>
      <c r="I17" s="71"/>
      <c r="J17" s="69"/>
      <c r="K17" s="72"/>
      <c r="L17" s="14"/>
      <c r="M17"/>
      <c r="N17" s="68"/>
      <c r="O17" s="68"/>
      <c r="P17" s="68"/>
      <c r="Q17" s="68"/>
      <c r="R17" s="68"/>
      <c r="S17" s="68"/>
    </row>
    <row r="18" spans="1:19" s="73" customFormat="1" ht="66.75" customHeight="1" x14ac:dyDescent="0.35">
      <c r="A18" s="10" t="s">
        <v>2</v>
      </c>
      <c r="B18" s="11" t="s">
        <v>4</v>
      </c>
      <c r="C18" s="11" t="s">
        <v>3</v>
      </c>
      <c r="D18" s="11" t="s">
        <v>20</v>
      </c>
      <c r="E18" s="11" t="s">
        <v>17</v>
      </c>
      <c r="F18" s="11" t="s">
        <v>86</v>
      </c>
      <c r="G18" s="11" t="s">
        <v>67</v>
      </c>
      <c r="H18" s="11" t="s">
        <v>62</v>
      </c>
      <c r="I18" s="11" t="s">
        <v>23</v>
      </c>
      <c r="J18" s="11" t="s">
        <v>21</v>
      </c>
      <c r="K18" s="11" t="s">
        <v>22</v>
      </c>
      <c r="L18" s="12" t="s">
        <v>29</v>
      </c>
      <c r="M18"/>
      <c r="N18" s="68"/>
      <c r="O18" s="68"/>
      <c r="P18" s="68"/>
      <c r="Q18" s="68"/>
      <c r="R18" s="68"/>
      <c r="S18" s="68"/>
    </row>
    <row r="19" spans="1:19" s="73" customFormat="1" ht="27" thickBot="1" x14ac:dyDescent="0.4">
      <c r="A19" s="5" t="s">
        <v>7</v>
      </c>
      <c r="B19" s="6" t="s">
        <v>8</v>
      </c>
      <c r="C19" s="6" t="s">
        <v>9</v>
      </c>
      <c r="D19" s="6" t="s">
        <v>10</v>
      </c>
      <c r="E19" s="6" t="s">
        <v>11</v>
      </c>
      <c r="F19" s="6" t="s">
        <v>13</v>
      </c>
      <c r="G19" s="6" t="s">
        <v>14</v>
      </c>
      <c r="H19" s="6" t="s">
        <v>12</v>
      </c>
      <c r="I19" s="6" t="s">
        <v>68</v>
      </c>
      <c r="J19" s="6" t="s">
        <v>65</v>
      </c>
      <c r="K19" s="6" t="s">
        <v>18</v>
      </c>
      <c r="L19" s="7" t="s">
        <v>19</v>
      </c>
      <c r="M19"/>
      <c r="N19" s="68"/>
      <c r="O19" s="68"/>
      <c r="P19" s="68"/>
      <c r="Q19" s="68"/>
      <c r="R19" s="68"/>
      <c r="S19" s="68"/>
    </row>
    <row r="20" spans="1:19" s="73" customFormat="1" ht="16.5" customHeight="1" thickBot="1" x14ac:dyDescent="0.4">
      <c r="A20" s="94" t="s">
        <v>98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41"/>
      <c r="B21" s="42"/>
      <c r="C21" s="43"/>
      <c r="D21" s="44"/>
      <c r="E21" s="45"/>
      <c r="F21" s="45">
        <f>D21*E21</f>
        <v>0</v>
      </c>
      <c r="G21" s="46">
        <f t="shared" ref="G21:G26" si="0">F21*1.2</f>
        <v>0</v>
      </c>
      <c r="H21" s="47"/>
      <c r="I21" s="47">
        <f>IF($F$13="ÁNO",F21-H21,G21-H21)</f>
        <v>0</v>
      </c>
      <c r="J21" s="48"/>
      <c r="K21" s="49"/>
      <c r="L21" s="50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ref="F22:F26" si="1">D22*E22</f>
        <v>0</v>
      </c>
      <c r="G22" s="46">
        <f t="shared" si="0"/>
        <v>0</v>
      </c>
      <c r="H22" s="55"/>
      <c r="I22" s="47">
        <f t="shared" ref="I22:I26" si="2">IF($F$13="ÁNO",F22-H22,G22-H22)</f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2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8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x14ac:dyDescent="0.35">
      <c r="A25" s="51"/>
      <c r="B25" s="42"/>
      <c r="C25" s="52"/>
      <c r="D25" s="53"/>
      <c r="E25" s="54"/>
      <c r="F25" s="45">
        <f t="shared" si="1"/>
        <v>0</v>
      </c>
      <c r="G25" s="46">
        <f t="shared" si="0"/>
        <v>0</v>
      </c>
      <c r="H25" s="55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59"/>
      <c r="B26" s="42"/>
      <c r="C26" s="60"/>
      <c r="D26" s="61"/>
      <c r="E26" s="54"/>
      <c r="F26" s="45">
        <f t="shared" si="1"/>
        <v>0</v>
      </c>
      <c r="G26" s="46">
        <f t="shared" si="0"/>
        <v>0</v>
      </c>
      <c r="H26" s="62"/>
      <c r="I26" s="47">
        <f t="shared" si="2"/>
        <v>0</v>
      </c>
      <c r="J26" s="56"/>
      <c r="K26" s="49"/>
      <c r="L26" s="5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4">
      <c r="A27" s="97" t="s">
        <v>69</v>
      </c>
      <c r="B27" s="98"/>
      <c r="C27" s="98"/>
      <c r="D27" s="98"/>
      <c r="E27" s="99"/>
      <c r="F27" s="63">
        <f t="shared" ref="F27" si="3">SUM(F21:F26)</f>
        <v>0</v>
      </c>
      <c r="G27" s="63">
        <f>SUM(G21:G26)</f>
        <v>0</v>
      </c>
      <c r="H27" s="64">
        <f>SUM(H21:H26)</f>
        <v>0</v>
      </c>
      <c r="I27" s="63">
        <f t="shared" ref="I27" si="4">SUM(I21:I26)</f>
        <v>0</v>
      </c>
      <c r="J27" s="65"/>
      <c r="K27" s="66"/>
      <c r="L27" s="67"/>
      <c r="M27"/>
      <c r="N27" s="68"/>
      <c r="O27" s="68"/>
      <c r="P27" s="68"/>
      <c r="Q27" s="68"/>
      <c r="R27" s="68"/>
      <c r="S27" s="68"/>
    </row>
    <row r="28" spans="1:19" s="73" customFormat="1" ht="16.5" customHeight="1" x14ac:dyDescent="0.35">
      <c r="A28" s="69"/>
      <c r="B28" s="69"/>
      <c r="C28" s="70"/>
      <c r="D28" s="71"/>
      <c r="E28" s="71"/>
      <c r="F28" s="71"/>
      <c r="G28" s="71"/>
      <c r="H28" s="71"/>
      <c r="I28" s="71"/>
      <c r="J28" s="69"/>
      <c r="K28" s="72"/>
      <c r="L28" s="14"/>
      <c r="M28"/>
      <c r="N28" s="68"/>
      <c r="O28" s="68"/>
      <c r="P28" s="68"/>
      <c r="Q28" s="68"/>
      <c r="R28" s="68"/>
      <c r="S28" s="68"/>
    </row>
    <row r="29" spans="1:19" s="73" customFormat="1" ht="16.5" customHeight="1" x14ac:dyDescent="0.35">
      <c r="A29" s="69"/>
      <c r="B29" s="69"/>
      <c r="C29" s="70"/>
      <c r="D29" s="71"/>
      <c r="E29" s="71"/>
      <c r="F29" s="71"/>
      <c r="G29" s="71"/>
      <c r="H29" s="71"/>
      <c r="I29" s="71"/>
      <c r="J29" s="69"/>
      <c r="K29" s="72"/>
      <c r="L29" s="14"/>
      <c r="M29"/>
      <c r="N29" s="68"/>
      <c r="O29" s="68"/>
      <c r="P29" s="68"/>
      <c r="Q29" s="68"/>
      <c r="R29" s="68"/>
      <c r="S29" s="68"/>
    </row>
    <row r="30" spans="1:19" s="73" customFormat="1" ht="16.5" customHeight="1" thickBot="1" x14ac:dyDescent="0.4">
      <c r="A30" s="69"/>
      <c r="B30" s="69"/>
      <c r="C30" s="70"/>
      <c r="D30" s="71"/>
      <c r="E30" s="71"/>
      <c r="F30" s="71"/>
      <c r="G30" s="71"/>
      <c r="H30" s="71"/>
      <c r="I30" s="71"/>
      <c r="J30" s="69"/>
      <c r="K30" s="72"/>
      <c r="L30" s="14"/>
      <c r="M30"/>
      <c r="N30" s="68"/>
      <c r="O30" s="68"/>
      <c r="P30" s="68"/>
      <c r="Q30" s="68"/>
      <c r="R30" s="68"/>
      <c r="S30" s="68"/>
    </row>
    <row r="31" spans="1:19" ht="11.25" customHeight="1" thickBot="1" x14ac:dyDescent="0.35">
      <c r="A31" s="83" t="s">
        <v>87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9" x14ac:dyDescent="0.3">
      <c r="A32" s="86" t="s">
        <v>72</v>
      </c>
      <c r="B32" s="88" t="s">
        <v>70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x14ac:dyDescent="0.3">
      <c r="A33" s="86"/>
      <c r="B33" s="91" t="s">
        <v>75</v>
      </c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3" x14ac:dyDescent="0.3">
      <c r="A34" s="86"/>
      <c r="B34" s="91" t="s">
        <v>96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3" x14ac:dyDescent="0.3">
      <c r="A35" s="87"/>
      <c r="B35" s="91" t="s">
        <v>97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3" ht="28.8" x14ac:dyDescent="0.3">
      <c r="A36" s="74" t="s">
        <v>73</v>
      </c>
      <c r="B36" s="103" t="s">
        <v>71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5"/>
    </row>
    <row r="37" spans="1:13" ht="60" customHeight="1" x14ac:dyDescent="0.3">
      <c r="A37" s="74" t="s">
        <v>74</v>
      </c>
      <c r="B37" s="91" t="s">
        <v>91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3" ht="28.8" x14ac:dyDescent="0.3">
      <c r="A38" s="74" t="s">
        <v>76</v>
      </c>
      <c r="B38" s="91" t="s">
        <v>77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3" ht="28.8" x14ac:dyDescent="0.3">
      <c r="A39" s="74" t="s">
        <v>78</v>
      </c>
      <c r="B39" s="91" t="s">
        <v>92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3" ht="28.8" x14ac:dyDescent="0.3">
      <c r="A40" s="74" t="s">
        <v>85</v>
      </c>
      <c r="B40" s="91" t="s">
        <v>79</v>
      </c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3" ht="28.8" x14ac:dyDescent="0.3">
      <c r="A41" s="74" t="s">
        <v>84</v>
      </c>
      <c r="B41" s="91" t="s">
        <v>80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3" ht="28.8" x14ac:dyDescent="0.3">
      <c r="A42" s="74" t="s">
        <v>83</v>
      </c>
      <c r="B42" s="91" t="s">
        <v>81</v>
      </c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9"/>
    </row>
    <row r="43" spans="1:13" ht="59.25" customHeight="1" x14ac:dyDescent="0.3">
      <c r="A43" s="74" t="s">
        <v>82</v>
      </c>
      <c r="B43" s="91" t="s">
        <v>100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3" ht="28.8" x14ac:dyDescent="0.3">
      <c r="A44" s="74" t="s">
        <v>88</v>
      </c>
      <c r="B44" s="91" t="s">
        <v>89</v>
      </c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3" ht="28.8" x14ac:dyDescent="0.3">
      <c r="A45" s="74" t="s">
        <v>90</v>
      </c>
      <c r="B45" s="91" t="s">
        <v>103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9"/>
    </row>
    <row r="46" spans="1:13" ht="356.25" customHeight="1" x14ac:dyDescent="0.3">
      <c r="A46" s="31" t="s">
        <v>93</v>
      </c>
      <c r="B46" s="91" t="s">
        <v>101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3" ht="43.2" x14ac:dyDescent="0.3">
      <c r="A47" s="74" t="s">
        <v>94</v>
      </c>
      <c r="B47" s="100" t="s">
        <v>95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E75" s="4"/>
      <c r="F75" s="4"/>
      <c r="G75" s="4"/>
      <c r="H75" s="4"/>
      <c r="I75" s="4"/>
      <c r="J75" s="3"/>
      <c r="K75" s="3"/>
    </row>
    <row r="76" spans="3:11" x14ac:dyDescent="0.3">
      <c r="E76" s="4"/>
      <c r="F76" s="4"/>
      <c r="G76" s="4"/>
      <c r="H76" s="4"/>
      <c r="I76" s="4"/>
      <c r="J76" s="3"/>
      <c r="K76" s="3"/>
    </row>
    <row r="77" spans="3:11" x14ac:dyDescent="0.3"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  <row r="98" spans="3:11" x14ac:dyDescent="0.3">
      <c r="C98"/>
      <c r="D98"/>
      <c r="E98" s="4"/>
      <c r="F98" s="4"/>
      <c r="G98" s="4"/>
      <c r="H98" s="4"/>
      <c r="I98" s="4"/>
      <c r="J98" s="3"/>
      <c r="K98" s="3"/>
    </row>
    <row r="99" spans="3:11" x14ac:dyDescent="0.3">
      <c r="C99"/>
      <c r="D99"/>
      <c r="E99" s="4"/>
      <c r="F99" s="4"/>
      <c r="G99" s="4"/>
      <c r="H99" s="4"/>
      <c r="I99" s="4"/>
      <c r="J99" s="3"/>
      <c r="K99" s="3"/>
    </row>
    <row r="100" spans="3:11" x14ac:dyDescent="0.3">
      <c r="C100"/>
      <c r="D100"/>
      <c r="E100" s="4"/>
      <c r="F100" s="4"/>
      <c r="G100" s="4"/>
      <c r="H100" s="4"/>
      <c r="I100" s="4"/>
      <c r="J100" s="3"/>
      <c r="K100" s="3"/>
    </row>
  </sheetData>
  <sheetProtection insertRows="0" deleteRows="0"/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4:L44"/>
    <mergeCell ref="B45:L45"/>
    <mergeCell ref="B47:L47"/>
    <mergeCell ref="B36:L36"/>
    <mergeCell ref="B37:L37"/>
    <mergeCell ref="B38:L38"/>
    <mergeCell ref="B39:L39"/>
    <mergeCell ref="B40:L40"/>
    <mergeCell ref="B41:L41"/>
    <mergeCell ref="B42:L42"/>
    <mergeCell ref="B43:L43"/>
    <mergeCell ref="B46:L46"/>
    <mergeCell ref="B12:L12"/>
    <mergeCell ref="A31:L31"/>
    <mergeCell ref="A32:A35"/>
    <mergeCell ref="B32:L32"/>
    <mergeCell ref="B33:L33"/>
    <mergeCell ref="B34:L34"/>
    <mergeCell ref="B35:L35"/>
    <mergeCell ref="A20:L20"/>
    <mergeCell ref="A27:E27"/>
    <mergeCell ref="B11:L11"/>
    <mergeCell ref="K1:L1"/>
    <mergeCell ref="A6:L6"/>
    <mergeCell ref="B8:L8"/>
    <mergeCell ref="B9:L9"/>
    <mergeCell ref="B10:L10"/>
  </mergeCells>
  <conditionalFormatting sqref="H21:H23 H27">
    <cfRule type="cellIs" dxfId="5" priority="12" stopIfTrue="1" operator="greaterThan">
      <formula>$G21</formula>
    </cfRule>
  </conditionalFormatting>
  <conditionalFormatting sqref="H24:H26">
    <cfRule type="cellIs" dxfId="4" priority="11" stopIfTrue="1" operator="greaterThan">
      <formula>$G24</formula>
    </cfRule>
  </conditionalFormatting>
  <conditionalFormatting sqref="I21:I27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8" xr:uid="{00000000-0002-0000-0200-000005000000}"/>
    <dataValidation type="list" allowBlank="1" showErrorMessage="1" prompt="_x000a_" sqref="B21:B26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Audentes</cp:lastModifiedBy>
  <cp:lastPrinted>2017-11-19T15:33:49Z</cp:lastPrinted>
  <dcterms:created xsi:type="dcterms:W3CDTF">2015-05-13T12:53:37Z</dcterms:created>
  <dcterms:modified xsi:type="dcterms:W3CDTF">2023-04-05T16:36:27Z</dcterms:modified>
</cp:coreProperties>
</file>